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/>
  <calcPr calcId="124519"/>
</workbook>
</file>

<file path=xl/sharedStrings.xml><?xml version="1.0" encoding="utf-8"?>
<sst xmlns="http://schemas.openxmlformats.org/spreadsheetml/2006/main" count="225" uniqueCount="119">
  <si>
    <t xml:space="preserve">G A D       P A R R O Q U I A L         R U R A L         DE LA VICTORIA </t>
  </si>
  <si>
    <t>A N T E P R O Y E C T O            2 0 1 3</t>
  </si>
  <si>
    <t>18.06.08</t>
  </si>
  <si>
    <t>APORTES A JUNTAS PARROQUIALES RURALES</t>
  </si>
  <si>
    <t>28.06.08</t>
  </si>
  <si>
    <t xml:space="preserve">GASTO CORRIENTE </t>
  </si>
  <si>
    <t xml:space="preserve">PARTIDA </t>
  </si>
  <si>
    <t xml:space="preserve"> D E T A L L E</t>
  </si>
  <si>
    <t>INGRESO</t>
  </si>
  <si>
    <t>GASTOS</t>
  </si>
  <si>
    <t>51.01.05</t>
  </si>
  <si>
    <t xml:space="preserve">Remuneraciones Unificadas </t>
  </si>
  <si>
    <t>51.02.03</t>
  </si>
  <si>
    <t xml:space="preserve">Décimo Tercer Sueldo </t>
  </si>
  <si>
    <t>51.02.04</t>
  </si>
  <si>
    <t xml:space="preserve">Décimo Cuarto sueldo </t>
  </si>
  <si>
    <t>51.06.01</t>
  </si>
  <si>
    <t>Aporte Patronal</t>
  </si>
  <si>
    <t>51.06.02</t>
  </si>
  <si>
    <t xml:space="preserve">Fondos de Reserva </t>
  </si>
  <si>
    <t>53.01.04</t>
  </si>
  <si>
    <t xml:space="preserve">energía eléctrica </t>
  </si>
  <si>
    <t>53.01.05</t>
  </si>
  <si>
    <t xml:space="preserve">Telecomunicaciones </t>
  </si>
  <si>
    <t>53.02.02</t>
  </si>
  <si>
    <t xml:space="preserve">Fletes y Maniobras </t>
  </si>
  <si>
    <t>53.02.04</t>
  </si>
  <si>
    <t>Edición Impresión y publicación</t>
  </si>
  <si>
    <t>53.06.03</t>
  </si>
  <si>
    <t xml:space="preserve">Servicios de capacitación </t>
  </si>
  <si>
    <t>53.07.04</t>
  </si>
  <si>
    <t xml:space="preserve">Mantenimiento, reparación de equipos y paquetes informáticos </t>
  </si>
  <si>
    <t>53.08.04</t>
  </si>
  <si>
    <t xml:space="preserve">Materiales de Oficina </t>
  </si>
  <si>
    <t>53.08.05</t>
  </si>
  <si>
    <t>Materiales de Aseo</t>
  </si>
  <si>
    <t>53.08.99</t>
  </si>
  <si>
    <t>Otros de uso y Consumo Corriente (extra)</t>
  </si>
  <si>
    <t>57.02.01</t>
  </si>
  <si>
    <t>Seguros  (caución Sres. Miembros  - Unidad Apoyo)</t>
  </si>
  <si>
    <t>57.02.03</t>
  </si>
  <si>
    <t>Comisiones bancarias (Comisiones SPI)</t>
  </si>
  <si>
    <t>58.01.02</t>
  </si>
  <si>
    <t>A entidades descentralizadas y autónomas  (Contraloría)</t>
  </si>
  <si>
    <t>58.01.04</t>
  </si>
  <si>
    <t>Al Gobierno Seccional (Asociación CONAJUPARE 3%)</t>
  </si>
  <si>
    <t xml:space="preserve">GASTO INVERSION </t>
  </si>
  <si>
    <t>PARTIDA</t>
  </si>
  <si>
    <t>D E T A L L E</t>
  </si>
  <si>
    <t>PRESUPUESTO</t>
  </si>
  <si>
    <t xml:space="preserve">Valor desglosado </t>
  </si>
  <si>
    <t xml:space="preserve">saldo por partida </t>
  </si>
  <si>
    <t>71.05.03</t>
  </si>
  <si>
    <t>Jornales</t>
  </si>
  <si>
    <t>71.05.03.01</t>
  </si>
  <si>
    <t xml:space="preserve">Mantenimiento del Parque Central </t>
  </si>
  <si>
    <t>73.02.99</t>
  </si>
  <si>
    <t xml:space="preserve">Otros Servicios Generales </t>
  </si>
  <si>
    <t>73.02.99.01</t>
  </si>
  <si>
    <t>Capacitación y Fortalecimiento de los clubes que se conforme la Liga Parroquial</t>
  </si>
  <si>
    <t>73.06.05</t>
  </si>
  <si>
    <t>Estudios y Diseño de Proyectos</t>
  </si>
  <si>
    <t>73.06.05.01</t>
  </si>
  <si>
    <t xml:space="preserve">Elaboración del Proyecto Túristico  Artesanal </t>
  </si>
  <si>
    <t>73.06.05.02</t>
  </si>
  <si>
    <t>73.06.05.03</t>
  </si>
  <si>
    <t>Estudios y Diseños de Obras</t>
  </si>
  <si>
    <t>73.06.05.04</t>
  </si>
  <si>
    <t>Estudios del Plan de Manejo y de bosquez arbustivos</t>
  </si>
  <si>
    <t>73.08.99</t>
  </si>
  <si>
    <t>Otros de Uso y Consumo para Inversión</t>
  </si>
  <si>
    <t>73.08.99.01</t>
  </si>
  <si>
    <t xml:space="preserve">Proyecto de Atención a los Grupos  de Atención Prioritara </t>
  </si>
  <si>
    <t>73.08.99.02</t>
  </si>
  <si>
    <t>73.08.99.03</t>
  </si>
  <si>
    <t>75.01.07</t>
  </si>
  <si>
    <t xml:space="preserve">Construcciones y Edificaciones </t>
  </si>
  <si>
    <t>75.01.07.01</t>
  </si>
  <si>
    <t xml:space="preserve">Construccion de una cocina El Tejar </t>
  </si>
  <si>
    <t>75.01.07.02</t>
  </si>
  <si>
    <t xml:space="preserve">Construccion de una cocina Mulinlivi Norte </t>
  </si>
  <si>
    <t>75.01.07.03</t>
  </si>
  <si>
    <t>75.01.07.04</t>
  </si>
  <si>
    <t>Adoquinado Santo Domingo</t>
  </si>
  <si>
    <t>75.01.07.05</t>
  </si>
  <si>
    <t xml:space="preserve">Casa Comunal  Mulinlivi Mosquera </t>
  </si>
  <si>
    <t>84.01.07</t>
  </si>
  <si>
    <t>84.01.07.01</t>
  </si>
  <si>
    <t>impresora jp</t>
  </si>
  <si>
    <t>infocus</t>
  </si>
  <si>
    <t xml:space="preserve">conferencias </t>
  </si>
  <si>
    <t>Espectáculos Culturales y Sociales</t>
  </si>
  <si>
    <t>7302050</t>
  </si>
  <si>
    <t>De Entidades del Gobierno Seccional</t>
  </si>
  <si>
    <t>28.010.40</t>
  </si>
  <si>
    <t>73.08.99.04</t>
  </si>
  <si>
    <t>73.08.99.05</t>
  </si>
  <si>
    <t xml:space="preserve">Construcción de una cocina San José </t>
  </si>
  <si>
    <t>Equipos, Sistemas y Paquetes informáticos</t>
  </si>
  <si>
    <t xml:space="preserve">amplificación </t>
  </si>
  <si>
    <t xml:space="preserve">Elaboración del Proyecto Integral para la elaboración de Artesania en Cerámica </t>
  </si>
  <si>
    <t>Huertos familiares Invernadero comunal y Productos agricolas  (ejecución de Proyecto ayuda MAGAP)</t>
  </si>
  <si>
    <t>73.02.99.02</t>
  </si>
  <si>
    <t>84.01.07.02</t>
  </si>
  <si>
    <t>84.01.07.03</t>
  </si>
  <si>
    <t>84.01.07.04</t>
  </si>
  <si>
    <t xml:space="preserve">Fiscalización e Isnpecciones Técnicas </t>
  </si>
  <si>
    <t xml:space="preserve">fiscalización de obras </t>
  </si>
  <si>
    <t xml:space="preserve">Varios arreglos en barrios y comunidades </t>
  </si>
  <si>
    <t xml:space="preserve">Fiscalización e Inspecciones Técnicas </t>
  </si>
  <si>
    <t xml:space="preserve">Fiscalización de obras </t>
  </si>
  <si>
    <t xml:space="preserve">Energía eléctrica </t>
  </si>
  <si>
    <t>NUEVO SUELDO</t>
  </si>
  <si>
    <t xml:space="preserve">                 Sr. Patricio Reinoso                                                                                                           Sr. Oscar Espinosa </t>
  </si>
  <si>
    <t xml:space="preserve">                    PRESIDENTE                                                                                                                             VICEPRESIDENTE </t>
  </si>
  <si>
    <t xml:space="preserve">          Sra. Josefa Arteaga                                                                                                                    Sra. Beronica Chicaiza</t>
  </si>
  <si>
    <t xml:space="preserve">          TERCER VOCAL PRINCIPAL                                                                                                           SECRETARIA-TESORERA </t>
  </si>
  <si>
    <t xml:space="preserve">       PRIMER VOCAL PRINCIPAL                                                                                                      SEGUNDO VOCAL PRINCIPAL </t>
  </si>
  <si>
    <t xml:space="preserve">          Sr. Alcides Jiménez                                                                                                                       Sr. Luis Acosta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</si>
</sst>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3"/>
      <color theme="3" tint="-0.24997000396251678"/>
      <name val="Calibri"/>
      <family val="2"/>
      <scheme val="minor"/>
    </font>
    <font>
      <sz val="9"/>
      <color theme="3" tint="-0.24997000396251678"/>
      <name val="Calibri"/>
      <family val="2"/>
      <scheme val="minor"/>
    </font>
    <font>
      <b/>
      <sz val="9"/>
      <color theme="3" tint="-0.24997000396251678"/>
      <name val="Calibri"/>
      <family val="2"/>
      <scheme val="minor"/>
    </font>
    <font>
      <b/>
      <sz val="10"/>
      <color theme="3" tint="-0.24997000396251678"/>
      <name val="Calibri"/>
      <family val="2"/>
      <scheme val="minor"/>
    </font>
    <font>
      <b/>
      <sz val="12"/>
      <color theme="3" tint="-0.24997000396251678"/>
      <name val="Calibri"/>
      <family val="2"/>
      <scheme val="minor"/>
    </font>
    <font>
      <sz val="10"/>
      <color theme="3" tint="-0.24997000396251678"/>
      <name val="Calibri"/>
      <family val="2"/>
      <scheme val="minor"/>
    </font>
    <font>
      <b/>
      <sz val="8"/>
      <color theme="3" tint="-0.24997000396251678"/>
      <name val="Calibri"/>
      <family val="2"/>
      <scheme val="minor"/>
    </font>
    <font>
      <b/>
      <sz val="15"/>
      <color theme="3" tint="-0.24997000396251678"/>
      <name val="Calibri"/>
      <family val="2"/>
      <scheme val="minor"/>
    </font>
    <font>
      <b/>
      <u val="single"/>
      <sz val="15"/>
      <color theme="3" tint="-0.24997000396251678"/>
      <name val="Calibri"/>
      <family val="2"/>
      <scheme val="minor"/>
    </font>
    <font>
      <sz val="12"/>
      <color theme="3" tint="-0.24997000396251678"/>
      <name val="Calibri"/>
      <family val="2"/>
      <scheme val="minor"/>
    </font>
    <font>
      <sz val="9"/>
      <color theme="3" tint="-0.24997000396251678"/>
      <name val="Arial Unicode MS"/>
      <family val="2"/>
    </font>
    <font>
      <sz val="9"/>
      <color rgb="FFFF0000"/>
      <name val="Calibri"/>
      <family val="2"/>
      <scheme val="minor"/>
    </font>
    <font>
      <b/>
      <sz val="9"/>
      <color theme="3" tint="-0.24997000396251678"/>
      <name val="Arial Unicode MS"/>
      <family val="2"/>
    </font>
    <font>
      <b/>
      <u val="singleAccounting"/>
      <sz val="9"/>
      <color theme="3" tint="-0.2499700039625167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 val="single"/>
      <sz val="19"/>
      <color theme="3" tint="-0.24997000396251678"/>
      <name val="Calibri"/>
      <family val="2"/>
      <scheme val="minor"/>
    </font>
    <font>
      <b/>
      <sz val="11"/>
      <color theme="3" tint="-0.24997000396251678"/>
      <name val="Calibri"/>
      <family val="2"/>
      <scheme val="minor"/>
    </font>
    <font>
      <sz val="10"/>
      <color indexed="8"/>
      <name val="Arial"/>
      <family val="2"/>
    </font>
    <font>
      <sz val="9"/>
      <color theme="4" tint="-0.4999699890613556"/>
      <name val="Calibri"/>
      <family val="2"/>
      <scheme val="minor"/>
    </font>
    <font>
      <sz val="9"/>
      <color theme="4" tint="-0.4999699890613556"/>
      <name val="Arial"/>
      <family val="2"/>
    </font>
    <font>
      <b/>
      <sz val="11"/>
      <color theme="4" tint="-0.4999699890613556"/>
      <name val="Calibri"/>
      <family val="2"/>
      <scheme val="minor"/>
    </font>
    <font>
      <sz val="10"/>
      <color theme="4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/>
    </xf>
    <xf numFmtId="0" fontId="3" fillId="0" borderId="0" xfId="0" applyFont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/>
    <xf numFmtId="164" fontId="5" fillId="0" borderId="1" xfId="2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43" fontId="3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164" fontId="4" fillId="0" borderId="0" xfId="2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43" fontId="3" fillId="0" borderId="0" xfId="0" applyNumberFormat="1" applyFont="1" applyBorder="1" applyAlignment="1">
      <alignment/>
    </xf>
    <xf numFmtId="10" fontId="3" fillId="0" borderId="0" xfId="0" applyNumberFormat="1" applyFont="1"/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5" fontId="12" fillId="0" borderId="1" xfId="0" applyNumberFormat="1" applyFont="1" applyBorder="1"/>
    <xf numFmtId="164" fontId="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165" fontId="1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43" fontId="3" fillId="0" borderId="0" xfId="0" applyNumberFormat="1" applyFont="1"/>
    <xf numFmtId="2" fontId="3" fillId="0" borderId="0" xfId="0" applyNumberFormat="1" applyFont="1"/>
    <xf numFmtId="0" fontId="14" fillId="3" borderId="1" xfId="0" applyFont="1" applyFill="1" applyBorder="1"/>
    <xf numFmtId="0" fontId="14" fillId="3" borderId="1" xfId="0" applyFont="1" applyFill="1" applyBorder="1" applyAlignment="1">
      <alignment horizontal="left"/>
    </xf>
    <xf numFmtId="165" fontId="14" fillId="3" borderId="1" xfId="0" applyNumberFormat="1" applyFont="1" applyFill="1" applyBorder="1"/>
    <xf numFmtId="164" fontId="15" fillId="3" borderId="1" xfId="0" applyNumberFormat="1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left"/>
    </xf>
    <xf numFmtId="43" fontId="4" fillId="4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14" fillId="3" borderId="3" xfId="0" applyFont="1" applyFill="1" applyBorder="1"/>
    <xf numFmtId="0" fontId="14" fillId="3" borderId="4" xfId="0" applyFont="1" applyFill="1" applyBorder="1" applyAlignment="1">
      <alignment horizontal="left"/>
    </xf>
    <xf numFmtId="165" fontId="14" fillId="3" borderId="4" xfId="0" applyNumberFormat="1" applyFont="1" applyFill="1" applyBorder="1"/>
    <xf numFmtId="164" fontId="15" fillId="3" borderId="4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164" fontId="4" fillId="3" borderId="5" xfId="0" applyNumberFormat="1" applyFont="1" applyFill="1" applyBorder="1" applyAlignment="1">
      <alignment horizontal="left"/>
    </xf>
    <xf numFmtId="0" fontId="18" fillId="5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Border="1"/>
    <xf numFmtId="0" fontId="3" fillId="6" borderId="1" xfId="0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/>
    <xf numFmtId="164" fontId="3" fillId="0" borderId="0" xfId="0" applyNumberFormat="1" applyFont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vertical="center"/>
    </xf>
    <xf numFmtId="0" fontId="4" fillId="0" borderId="0" xfId="0" applyFont="1"/>
    <xf numFmtId="4" fontId="19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" fontId="21" fillId="0" borderId="0" xfId="0" applyNumberFormat="1" applyFont="1" applyAlignment="1">
      <alignment vertical="top"/>
    </xf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164" fontId="5" fillId="7" borderId="1" xfId="2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wrapText="1"/>
    </xf>
    <xf numFmtId="0" fontId="4" fillId="2" borderId="6" xfId="0" applyFont="1" applyFill="1" applyBorder="1"/>
    <xf numFmtId="164" fontId="4" fillId="2" borderId="6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65">
      <selection activeCell="I68" sqref="I68:I69"/>
    </sheetView>
  </sheetViews>
  <sheetFormatPr defaultColWidth="14.140625" defaultRowHeight="15"/>
  <cols>
    <col min="1" max="1" width="8.57421875" style="1" customWidth="1"/>
    <col min="2" max="2" width="39.00390625" style="1" customWidth="1"/>
    <col min="3" max="3" width="4.7109375" style="1" customWidth="1"/>
    <col min="4" max="4" width="13.00390625" style="1" customWidth="1"/>
    <col min="5" max="5" width="11.7109375" style="1" customWidth="1"/>
    <col min="6" max="6" width="13.7109375" style="1" customWidth="1"/>
    <col min="7" max="16384" width="14.140625" style="1" customWidth="1"/>
  </cols>
  <sheetData>
    <row r="1" spans="1:4" ht="17.25">
      <c r="A1" s="85" t="s">
        <v>0</v>
      </c>
      <c r="B1" s="85"/>
      <c r="C1" s="85"/>
      <c r="D1" s="85"/>
    </row>
    <row r="2" spans="1:6" s="3" customFormat="1" ht="17.25">
      <c r="A2" s="86" t="s">
        <v>1</v>
      </c>
      <c r="B2" s="85"/>
      <c r="C2" s="85"/>
      <c r="D2" s="85"/>
      <c r="E2" s="2"/>
      <c r="F2" s="2"/>
    </row>
    <row r="3" spans="1:8" ht="15">
      <c r="A3" s="4"/>
      <c r="B3" s="4"/>
      <c r="C3" s="4"/>
      <c r="D3" s="4"/>
      <c r="E3" s="5"/>
      <c r="F3" s="5"/>
      <c r="G3" s="6"/>
      <c r="H3" s="6"/>
    </row>
    <row r="4" spans="1:8" ht="15.75">
      <c r="A4" s="7" t="s">
        <v>2</v>
      </c>
      <c r="B4" s="8" t="s">
        <v>3</v>
      </c>
      <c r="C4" s="9"/>
      <c r="D4" s="10">
        <v>50477</v>
      </c>
      <c r="E4" s="11"/>
      <c r="F4" s="5"/>
      <c r="G4" s="6"/>
      <c r="H4" s="6"/>
    </row>
    <row r="5" spans="1:8" ht="15">
      <c r="A5" s="83" t="s">
        <v>94</v>
      </c>
      <c r="B5" s="82" t="s">
        <v>93</v>
      </c>
      <c r="C5" s="9"/>
      <c r="D5" s="10">
        <v>10</v>
      </c>
      <c r="E5" s="11"/>
      <c r="F5" s="5"/>
      <c r="G5" s="6"/>
      <c r="H5" s="6"/>
    </row>
    <row r="6" spans="1:8" ht="15.75">
      <c r="A6" s="7" t="s">
        <v>4</v>
      </c>
      <c r="B6" s="8" t="s">
        <v>3</v>
      </c>
      <c r="C6" s="9"/>
      <c r="D6" s="10">
        <v>117779.66</v>
      </c>
      <c r="E6" s="12"/>
      <c r="F6" s="13"/>
      <c r="G6" s="14"/>
      <c r="H6" s="6"/>
    </row>
    <row r="7" spans="1:8" ht="15">
      <c r="A7" s="77"/>
      <c r="B7" s="81"/>
      <c r="C7" s="76"/>
      <c r="D7" s="16"/>
      <c r="E7" s="12"/>
      <c r="F7" s="17"/>
      <c r="G7" s="6"/>
      <c r="H7" s="6"/>
    </row>
    <row r="8" spans="1:7" ht="12.75">
      <c r="A8" s="18"/>
      <c r="B8" s="15"/>
      <c r="D8" s="84">
        <f>SUM(D4:D7)</f>
        <v>168266.66</v>
      </c>
      <c r="E8" s="11"/>
      <c r="F8" s="19"/>
      <c r="G8" s="20"/>
    </row>
    <row r="9" spans="1:6" s="3" customFormat="1" ht="15">
      <c r="A9" s="11"/>
      <c r="B9" s="15"/>
      <c r="E9" s="11"/>
      <c r="F9" s="2"/>
    </row>
    <row r="10" spans="1:6" ht="15">
      <c r="A10" s="4"/>
      <c r="B10" s="4"/>
      <c r="C10" s="4"/>
      <c r="D10" s="4"/>
      <c r="E10" s="21"/>
      <c r="F10" s="21"/>
    </row>
    <row r="11" spans="1:6" ht="19.5">
      <c r="A11" s="87" t="s">
        <v>5</v>
      </c>
      <c r="B11" s="87"/>
      <c r="C11" s="87"/>
      <c r="D11" s="87"/>
      <c r="E11" s="87"/>
      <c r="F11" s="87"/>
    </row>
    <row r="12" spans="1:6" ht="15">
      <c r="A12" s="22"/>
      <c r="B12" s="22"/>
      <c r="C12" s="22"/>
      <c r="D12" s="22"/>
      <c r="E12" s="22"/>
      <c r="F12" s="22"/>
    </row>
    <row r="13" spans="1:6" ht="19.5">
      <c r="A13" s="23" t="s">
        <v>6</v>
      </c>
      <c r="B13" s="24" t="s">
        <v>7</v>
      </c>
      <c r="C13" s="23" t="s">
        <v>8</v>
      </c>
      <c r="D13" s="23" t="s">
        <v>9</v>
      </c>
      <c r="E13" s="25"/>
      <c r="F13" s="26"/>
    </row>
    <row r="14" spans="1:6" ht="13.5">
      <c r="A14" s="27" t="s">
        <v>10</v>
      </c>
      <c r="B14" s="28" t="s">
        <v>11</v>
      </c>
      <c r="C14" s="29"/>
      <c r="D14" s="30">
        <v>30708</v>
      </c>
      <c r="E14" s="31"/>
      <c r="F14" s="30"/>
    </row>
    <row r="15" spans="1:6" ht="13.5">
      <c r="A15" s="27" t="s">
        <v>12</v>
      </c>
      <c r="B15" s="28" t="s">
        <v>13</v>
      </c>
      <c r="C15" s="29"/>
      <c r="D15" s="30">
        <v>2558</v>
      </c>
      <c r="E15" s="31"/>
      <c r="F15" s="30"/>
    </row>
    <row r="16" spans="1:6" ht="13.5">
      <c r="A16" s="27" t="s">
        <v>14</v>
      </c>
      <c r="B16" s="28" t="s">
        <v>15</v>
      </c>
      <c r="C16" s="29"/>
      <c r="D16" s="30">
        <v>1752</v>
      </c>
      <c r="E16" s="31"/>
      <c r="F16" s="30"/>
    </row>
    <row r="17" spans="1:6" ht="13.5">
      <c r="A17" s="27" t="s">
        <v>16</v>
      </c>
      <c r="B17" s="28" t="s">
        <v>17</v>
      </c>
      <c r="C17" s="29"/>
      <c r="D17" s="30">
        <v>3577.54</v>
      </c>
      <c r="E17" s="31"/>
      <c r="F17" s="30"/>
    </row>
    <row r="18" spans="1:6" ht="13.5">
      <c r="A18" s="27" t="s">
        <v>18</v>
      </c>
      <c r="B18" s="28" t="s">
        <v>19</v>
      </c>
      <c r="C18" s="29"/>
      <c r="D18" s="30">
        <v>2557.29</v>
      </c>
      <c r="E18" s="31"/>
      <c r="F18" s="30"/>
    </row>
    <row r="19" spans="1:6" ht="13.5">
      <c r="A19" s="27" t="s">
        <v>20</v>
      </c>
      <c r="B19" s="27" t="s">
        <v>111</v>
      </c>
      <c r="C19" s="29"/>
      <c r="D19" s="30">
        <v>300</v>
      </c>
      <c r="E19" s="31"/>
      <c r="F19" s="30"/>
    </row>
    <row r="20" spans="1:6" ht="13.5">
      <c r="A20" s="27" t="s">
        <v>22</v>
      </c>
      <c r="B20" s="28" t="s">
        <v>23</v>
      </c>
      <c r="C20" s="29"/>
      <c r="D20" s="30">
        <v>400</v>
      </c>
      <c r="E20" s="31"/>
      <c r="F20" s="30"/>
    </row>
    <row r="21" spans="1:6" ht="13.5">
      <c r="A21" s="27" t="s">
        <v>24</v>
      </c>
      <c r="B21" s="28" t="s">
        <v>25</v>
      </c>
      <c r="C21" s="29"/>
      <c r="D21" s="30">
        <v>700</v>
      </c>
      <c r="E21" s="31"/>
      <c r="F21" s="30"/>
    </row>
    <row r="22" spans="1:6" ht="13.5">
      <c r="A22" s="27" t="s">
        <v>26</v>
      </c>
      <c r="B22" s="28" t="s">
        <v>27</v>
      </c>
      <c r="C22" s="29"/>
      <c r="D22" s="30">
        <v>200</v>
      </c>
      <c r="E22" s="31"/>
      <c r="F22" s="30"/>
    </row>
    <row r="23" spans="1:6" ht="13.5">
      <c r="A23" s="27" t="s">
        <v>28</v>
      </c>
      <c r="B23" s="28" t="s">
        <v>29</v>
      </c>
      <c r="C23" s="29"/>
      <c r="D23" s="30">
        <v>500</v>
      </c>
      <c r="E23" s="31"/>
      <c r="F23" s="30"/>
    </row>
    <row r="24" spans="1:6" ht="13.5">
      <c r="A24" s="27" t="s">
        <v>30</v>
      </c>
      <c r="B24" s="28" t="s">
        <v>31</v>
      </c>
      <c r="C24" s="29"/>
      <c r="D24" s="30">
        <v>200</v>
      </c>
      <c r="E24" s="31"/>
      <c r="F24" s="30"/>
    </row>
    <row r="25" spans="1:6" ht="13.5">
      <c r="A25" s="27" t="s">
        <v>32</v>
      </c>
      <c r="B25" s="28" t="s">
        <v>33</v>
      </c>
      <c r="C25" s="29"/>
      <c r="D25" s="30">
        <v>250</v>
      </c>
      <c r="E25" s="31"/>
      <c r="F25" s="30"/>
    </row>
    <row r="26" spans="1:6" ht="13.5">
      <c r="A26" s="27" t="s">
        <v>34</v>
      </c>
      <c r="B26" s="28" t="s">
        <v>35</v>
      </c>
      <c r="C26" s="29"/>
      <c r="D26" s="30">
        <v>200</v>
      </c>
      <c r="E26" s="31"/>
      <c r="F26" s="30"/>
    </row>
    <row r="27" spans="1:6" s="38" customFormat="1" ht="13.5">
      <c r="A27" s="32" t="s">
        <v>36</v>
      </c>
      <c r="B27" s="33" t="s">
        <v>37</v>
      </c>
      <c r="C27" s="34"/>
      <c r="D27" s="35">
        <v>364.17</v>
      </c>
      <c r="E27" s="36"/>
      <c r="F27" s="37"/>
    </row>
    <row r="28" spans="1:7" ht="13.5">
      <c r="A28" s="27" t="s">
        <v>38</v>
      </c>
      <c r="B28" s="28" t="s">
        <v>39</v>
      </c>
      <c r="C28" s="29"/>
      <c r="D28" s="30">
        <v>250</v>
      </c>
      <c r="E28" s="31"/>
      <c r="F28" s="30"/>
      <c r="G28" s="39"/>
    </row>
    <row r="29" spans="1:6" ht="13.5">
      <c r="A29" s="27" t="s">
        <v>40</v>
      </c>
      <c r="B29" s="28" t="s">
        <v>41</v>
      </c>
      <c r="C29" s="29"/>
      <c r="D29" s="30">
        <v>200</v>
      </c>
      <c r="E29" s="31"/>
      <c r="F29" s="30"/>
    </row>
    <row r="30" spans="1:11" ht="13.5">
      <c r="A30" s="27" t="s">
        <v>42</v>
      </c>
      <c r="B30" s="28" t="s">
        <v>43</v>
      </c>
      <c r="C30" s="29"/>
      <c r="D30" s="30">
        <v>822.86</v>
      </c>
      <c r="E30" s="31"/>
      <c r="F30" s="30"/>
      <c r="K30" s="40"/>
    </row>
    <row r="31" spans="1:7" ht="13.5">
      <c r="A31" s="27" t="s">
        <v>44</v>
      </c>
      <c r="B31" s="28" t="s">
        <v>45</v>
      </c>
      <c r="C31" s="29"/>
      <c r="D31" s="30">
        <v>4937.14</v>
      </c>
      <c r="E31" s="31"/>
      <c r="F31" s="30"/>
      <c r="G31" s="39"/>
    </row>
    <row r="32" spans="1:7" ht="15">
      <c r="A32" s="41"/>
      <c r="B32" s="42"/>
      <c r="C32" s="43">
        <f>SUM(C14:C31)</f>
        <v>0</v>
      </c>
      <c r="D32" s="44">
        <f>SUM(D14:D31)</f>
        <v>50477</v>
      </c>
      <c r="E32" s="45"/>
      <c r="F32" s="46">
        <f>E32-D32</f>
        <v>-50477</v>
      </c>
      <c r="G32" s="47"/>
    </row>
    <row r="33" spans="1:6" ht="15">
      <c r="A33" s="48"/>
      <c r="B33" s="49"/>
      <c r="C33" s="50"/>
      <c r="D33" s="51"/>
      <c r="E33" s="52"/>
      <c r="F33" s="53"/>
    </row>
    <row r="34" spans="1:6" ht="24.75">
      <c r="A34" s="88" t="s">
        <v>46</v>
      </c>
      <c r="B34" s="88"/>
      <c r="C34" s="88"/>
      <c r="D34" s="88"/>
      <c r="E34" s="88"/>
      <c r="F34" s="88"/>
    </row>
    <row r="35" spans="1:6" s="58" customFormat="1" ht="27.75" customHeight="1">
      <c r="A35" s="54" t="s">
        <v>47</v>
      </c>
      <c r="B35" s="55" t="s">
        <v>48</v>
      </c>
      <c r="C35" s="56"/>
      <c r="D35" s="56" t="s">
        <v>49</v>
      </c>
      <c r="E35" s="57" t="s">
        <v>50</v>
      </c>
      <c r="F35" s="57" t="s">
        <v>51</v>
      </c>
    </row>
    <row r="36" spans="1:6" s="62" customFormat="1" ht="15">
      <c r="A36" s="59" t="s">
        <v>52</v>
      </c>
      <c r="B36" s="60" t="s">
        <v>53</v>
      </c>
      <c r="C36" s="61"/>
      <c r="D36" s="30">
        <v>1000</v>
      </c>
      <c r="E36" s="30"/>
      <c r="F36" s="30"/>
    </row>
    <row r="37" spans="1:6" s="62" customFormat="1" ht="15">
      <c r="A37" s="59" t="s">
        <v>54</v>
      </c>
      <c r="B37" s="63" t="s">
        <v>108</v>
      </c>
      <c r="C37" s="64"/>
      <c r="D37" s="65"/>
      <c r="E37" s="65">
        <f>D36</f>
        <v>1000</v>
      </c>
      <c r="F37" s="30"/>
    </row>
    <row r="38" spans="1:6" s="62" customFormat="1" ht="15">
      <c r="A38" s="59"/>
      <c r="B38" s="63"/>
      <c r="C38" s="64"/>
      <c r="D38" s="65"/>
      <c r="E38" s="65"/>
      <c r="F38" s="30">
        <v>1000</v>
      </c>
    </row>
    <row r="39" spans="1:6" s="62" customFormat="1" ht="15">
      <c r="A39" s="80" t="s">
        <v>92</v>
      </c>
      <c r="B39" s="79" t="s">
        <v>91</v>
      </c>
      <c r="C39" s="79"/>
      <c r="D39" s="78">
        <v>10</v>
      </c>
      <c r="E39" s="65"/>
      <c r="F39" s="30"/>
    </row>
    <row r="40" spans="1:6" s="62" customFormat="1" ht="15">
      <c r="A40" s="80"/>
      <c r="B40" s="66"/>
      <c r="C40" s="64"/>
      <c r="D40" s="65"/>
      <c r="E40" s="65"/>
      <c r="F40" s="30"/>
    </row>
    <row r="41" spans="1:6" s="62" customFormat="1" ht="15">
      <c r="A41" s="59"/>
      <c r="B41" s="63"/>
      <c r="C41" s="64"/>
      <c r="D41" s="65"/>
      <c r="E41" s="65"/>
      <c r="F41" s="30">
        <v>10</v>
      </c>
    </row>
    <row r="42" spans="1:6" s="62" customFormat="1" ht="15">
      <c r="A42" s="59" t="s">
        <v>56</v>
      </c>
      <c r="B42" s="63" t="s">
        <v>57</v>
      </c>
      <c r="C42" s="64"/>
      <c r="D42" s="65">
        <v>8000</v>
      </c>
      <c r="E42" s="65"/>
      <c r="F42" s="30"/>
    </row>
    <row r="43" spans="1:6" s="62" customFormat="1" ht="24" customHeight="1">
      <c r="A43" s="59" t="s">
        <v>58</v>
      </c>
      <c r="B43" s="66" t="s">
        <v>59</v>
      </c>
      <c r="C43" s="64"/>
      <c r="D43" s="65"/>
      <c r="E43" s="65">
        <v>2000</v>
      </c>
      <c r="F43" s="30"/>
    </row>
    <row r="44" spans="1:6" s="62" customFormat="1" ht="23.25" customHeight="1">
      <c r="A44" s="59" t="s">
        <v>102</v>
      </c>
      <c r="B44" s="66" t="s">
        <v>101</v>
      </c>
      <c r="C44" s="64"/>
      <c r="D44" s="65"/>
      <c r="E44" s="65">
        <v>6000</v>
      </c>
      <c r="F44" s="30"/>
    </row>
    <row r="45" spans="1:6" s="62" customFormat="1" ht="15">
      <c r="A45" s="59"/>
      <c r="B45" s="63"/>
      <c r="C45" s="64"/>
      <c r="D45" s="65"/>
      <c r="E45" s="65"/>
      <c r="F45" s="67">
        <f>E43+E44</f>
        <v>8000</v>
      </c>
    </row>
    <row r="46" spans="1:6" s="62" customFormat="1" ht="15">
      <c r="A46" s="59">
        <v>760304</v>
      </c>
      <c r="B46" s="63" t="s">
        <v>109</v>
      </c>
      <c r="C46" s="64"/>
      <c r="D46" s="65">
        <v>4000</v>
      </c>
      <c r="E46" s="65"/>
      <c r="F46" s="67"/>
    </row>
    <row r="47" spans="1:6" s="62" customFormat="1" ht="15">
      <c r="A47" s="59">
        <v>760304.01</v>
      </c>
      <c r="B47" s="63" t="s">
        <v>110</v>
      </c>
      <c r="C47" s="64"/>
      <c r="D47" s="65"/>
      <c r="E47" s="65">
        <v>4000</v>
      </c>
      <c r="F47" s="67"/>
    </row>
    <row r="48" spans="1:6" s="62" customFormat="1" ht="15">
      <c r="A48" s="59"/>
      <c r="B48" s="63"/>
      <c r="C48" s="64"/>
      <c r="D48" s="65"/>
      <c r="E48" s="65"/>
      <c r="F48" s="67">
        <v>4000</v>
      </c>
    </row>
    <row r="49" spans="1:8" s="62" customFormat="1" ht="14.25" customHeight="1">
      <c r="A49" s="68" t="s">
        <v>60</v>
      </c>
      <c r="B49" s="66" t="s">
        <v>61</v>
      </c>
      <c r="C49" s="65"/>
      <c r="D49" s="65">
        <v>20000</v>
      </c>
      <c r="E49" s="65"/>
      <c r="F49" s="69"/>
      <c r="H49" s="70"/>
    </row>
    <row r="50" spans="1:8" s="62" customFormat="1" ht="15">
      <c r="A50" s="68" t="s">
        <v>62</v>
      </c>
      <c r="B50" s="63" t="s">
        <v>63</v>
      </c>
      <c r="C50" s="65"/>
      <c r="D50" s="65"/>
      <c r="E50" s="65">
        <v>5000</v>
      </c>
      <c r="F50" s="69"/>
      <c r="H50" s="70"/>
    </row>
    <row r="51" spans="1:8" s="62" customFormat="1" ht="24">
      <c r="A51" s="68" t="s">
        <v>64</v>
      </c>
      <c r="B51" s="66" t="s">
        <v>100</v>
      </c>
      <c r="C51" s="65"/>
      <c r="D51" s="65"/>
      <c r="E51" s="65">
        <v>5000</v>
      </c>
      <c r="F51" s="69"/>
      <c r="H51" s="70"/>
    </row>
    <row r="52" spans="1:8" s="62" customFormat="1" ht="15">
      <c r="A52" s="68" t="s">
        <v>65</v>
      </c>
      <c r="B52" s="63" t="s">
        <v>66</v>
      </c>
      <c r="C52" s="65"/>
      <c r="D52" s="65"/>
      <c r="E52" s="65">
        <v>6000</v>
      </c>
      <c r="F52" s="69"/>
      <c r="H52" s="70"/>
    </row>
    <row r="53" spans="1:8" s="62" customFormat="1" ht="15">
      <c r="A53" s="68" t="s">
        <v>67</v>
      </c>
      <c r="B53" s="63" t="s">
        <v>68</v>
      </c>
      <c r="C53" s="65"/>
      <c r="D53" s="65"/>
      <c r="E53" s="65">
        <v>4000</v>
      </c>
      <c r="F53" s="69"/>
      <c r="H53" s="70"/>
    </row>
    <row r="54" spans="1:8" s="62" customFormat="1" ht="15">
      <c r="A54" s="68"/>
      <c r="B54" s="63"/>
      <c r="C54" s="64"/>
      <c r="D54" s="65"/>
      <c r="E54" s="65"/>
      <c r="F54" s="67">
        <f>E50+E51+E52+E53</f>
        <v>20000</v>
      </c>
      <c r="H54" s="70"/>
    </row>
    <row r="55" spans="1:8" ht="19.5" customHeight="1">
      <c r="A55" s="68" t="s">
        <v>69</v>
      </c>
      <c r="B55" s="66" t="s">
        <v>70</v>
      </c>
      <c r="C55" s="65"/>
      <c r="D55" s="65">
        <v>16825.66</v>
      </c>
      <c r="E55" s="65"/>
      <c r="F55" s="69"/>
      <c r="H55" s="3"/>
    </row>
    <row r="56" spans="1:8" ht="15">
      <c r="A56" s="68" t="s">
        <v>71</v>
      </c>
      <c r="B56" s="63" t="s">
        <v>72</v>
      </c>
      <c r="C56" s="65"/>
      <c r="D56" s="65"/>
      <c r="E56" s="65">
        <v>16825.66</v>
      </c>
      <c r="F56" s="69"/>
      <c r="H56" s="3"/>
    </row>
    <row r="57" spans="1:8" ht="15">
      <c r="A57" s="68" t="s">
        <v>73</v>
      </c>
      <c r="B57" s="63"/>
      <c r="C57" s="65"/>
      <c r="D57" s="65"/>
      <c r="E57" s="65"/>
      <c r="F57" s="69"/>
      <c r="H57" s="3"/>
    </row>
    <row r="58" spans="1:8" ht="15">
      <c r="A58" s="68" t="s">
        <v>74</v>
      </c>
      <c r="B58" s="63"/>
      <c r="C58" s="65"/>
      <c r="D58" s="65"/>
      <c r="E58" s="65"/>
      <c r="F58" s="69"/>
      <c r="H58" s="3"/>
    </row>
    <row r="59" spans="1:8" ht="15">
      <c r="A59" s="68" t="s">
        <v>95</v>
      </c>
      <c r="B59" s="63"/>
      <c r="C59" s="65"/>
      <c r="D59" s="65"/>
      <c r="E59" s="65"/>
      <c r="F59" s="69"/>
      <c r="H59" s="3"/>
    </row>
    <row r="60" spans="1:8" ht="15">
      <c r="A60" s="68" t="s">
        <v>96</v>
      </c>
      <c r="B60" s="63"/>
      <c r="C60" s="65"/>
      <c r="D60" s="65"/>
      <c r="E60" s="65"/>
      <c r="F60" s="69"/>
      <c r="H60" s="3"/>
    </row>
    <row r="61" spans="1:8" ht="15">
      <c r="A61" s="68"/>
      <c r="B61" s="63"/>
      <c r="C61" s="65"/>
      <c r="D61" s="65"/>
      <c r="E61" s="65"/>
      <c r="F61" s="67">
        <f>SUM(E55:E58)</f>
        <v>16825.66</v>
      </c>
      <c r="H61" s="3"/>
    </row>
    <row r="62" spans="1:8" ht="15">
      <c r="A62" s="68" t="s">
        <v>75</v>
      </c>
      <c r="B62" s="71" t="s">
        <v>76</v>
      </c>
      <c r="C62" s="65"/>
      <c r="D62" s="65">
        <v>63454</v>
      </c>
      <c r="E62" s="65"/>
      <c r="F62" s="69"/>
      <c r="H62" s="3"/>
    </row>
    <row r="63" spans="1:8" ht="15">
      <c r="A63" s="68" t="s">
        <v>77</v>
      </c>
      <c r="B63" s="71" t="s">
        <v>78</v>
      </c>
      <c r="C63" s="65"/>
      <c r="D63" s="65"/>
      <c r="E63" s="65">
        <v>13500</v>
      </c>
      <c r="F63" s="69"/>
      <c r="H63" s="3"/>
    </row>
    <row r="64" spans="1:8" ht="15">
      <c r="A64" s="68" t="s">
        <v>79</v>
      </c>
      <c r="B64" s="71" t="s">
        <v>80</v>
      </c>
      <c r="C64" s="65"/>
      <c r="D64" s="65"/>
      <c r="E64" s="65">
        <v>13500</v>
      </c>
      <c r="F64" s="69"/>
      <c r="H64" s="3"/>
    </row>
    <row r="65" spans="1:8" ht="15">
      <c r="A65" s="68" t="s">
        <v>81</v>
      </c>
      <c r="B65" s="71" t="s">
        <v>97</v>
      </c>
      <c r="C65" s="65"/>
      <c r="D65" s="65"/>
      <c r="E65" s="65">
        <v>13500</v>
      </c>
      <c r="F65" s="69"/>
      <c r="H65" s="3"/>
    </row>
    <row r="66" spans="1:8" ht="15">
      <c r="A66" s="68" t="s">
        <v>82</v>
      </c>
      <c r="B66" s="63" t="s">
        <v>83</v>
      </c>
      <c r="C66" s="65"/>
      <c r="D66" s="65"/>
      <c r="E66" s="65">
        <v>7954</v>
      </c>
      <c r="F66" s="69"/>
      <c r="G66" s="72"/>
      <c r="H66" s="3"/>
    </row>
    <row r="67" spans="1:8" ht="15">
      <c r="A67" s="68" t="s">
        <v>84</v>
      </c>
      <c r="B67" s="63" t="s">
        <v>85</v>
      </c>
      <c r="C67" s="65"/>
      <c r="D67" s="65"/>
      <c r="E67" s="65">
        <v>15000</v>
      </c>
      <c r="F67" s="69"/>
      <c r="G67" s="72"/>
      <c r="H67" s="3"/>
    </row>
    <row r="68" spans="1:8" ht="15">
      <c r="A68" s="68"/>
      <c r="B68" s="63"/>
      <c r="C68" s="65"/>
      <c r="D68" s="65"/>
      <c r="E68" s="65"/>
      <c r="F68" s="69">
        <f>E63+E64+E65+E66+E67</f>
        <v>63454</v>
      </c>
      <c r="G68" s="72"/>
      <c r="H68" s="3"/>
    </row>
    <row r="69" spans="1:8" ht="15">
      <c r="A69" s="68" t="s">
        <v>86</v>
      </c>
      <c r="B69" s="63" t="s">
        <v>98</v>
      </c>
      <c r="C69" s="65"/>
      <c r="D69" s="65">
        <v>4500</v>
      </c>
      <c r="E69" s="65"/>
      <c r="F69" s="69"/>
      <c r="G69" s="72"/>
      <c r="H69" s="3"/>
    </row>
    <row r="70" spans="1:8" ht="15">
      <c r="A70" s="68" t="s">
        <v>87</v>
      </c>
      <c r="B70" s="63" t="s">
        <v>88</v>
      </c>
      <c r="C70" s="65"/>
      <c r="D70" s="65"/>
      <c r="E70" s="65">
        <v>1200</v>
      </c>
      <c r="F70" s="69"/>
      <c r="G70" s="72"/>
      <c r="H70" s="3"/>
    </row>
    <row r="71" spans="1:8" ht="15">
      <c r="A71" s="68" t="s">
        <v>103</v>
      </c>
      <c r="B71" s="63" t="s">
        <v>99</v>
      </c>
      <c r="C71" s="65"/>
      <c r="D71" s="65"/>
      <c r="E71" s="65">
        <v>1500</v>
      </c>
      <c r="F71" s="69"/>
      <c r="G71" s="72"/>
      <c r="H71" s="3"/>
    </row>
    <row r="72" spans="1:8" ht="15">
      <c r="A72" s="68" t="s">
        <v>104</v>
      </c>
      <c r="B72" s="63" t="s">
        <v>89</v>
      </c>
      <c r="C72" s="65"/>
      <c r="D72" s="65"/>
      <c r="E72" s="65">
        <v>800</v>
      </c>
      <c r="F72" s="69"/>
      <c r="G72" s="72"/>
      <c r="H72" s="3"/>
    </row>
    <row r="73" spans="1:8" ht="15">
      <c r="A73" s="68" t="s">
        <v>105</v>
      </c>
      <c r="B73" s="63" t="s">
        <v>90</v>
      </c>
      <c r="C73" s="65"/>
      <c r="D73" s="65"/>
      <c r="E73" s="65">
        <v>1000</v>
      </c>
      <c r="F73" s="69"/>
      <c r="G73" s="72"/>
      <c r="H73" s="3"/>
    </row>
    <row r="74" spans="1:8" ht="15">
      <c r="A74" s="68"/>
      <c r="B74" s="63"/>
      <c r="C74" s="65"/>
      <c r="D74" s="65"/>
      <c r="E74" s="65"/>
      <c r="F74" s="69">
        <f>E70+E71+E72+E73</f>
        <v>4500</v>
      </c>
      <c r="G74" s="72"/>
      <c r="H74" s="3"/>
    </row>
    <row r="75" spans="1:8" ht="15">
      <c r="A75" s="91"/>
      <c r="B75" s="91"/>
      <c r="C75" s="92">
        <f>E7</f>
        <v>0</v>
      </c>
      <c r="D75" s="92">
        <f>SUM(D36:D74)</f>
        <v>117789.66</v>
      </c>
      <c r="E75" s="92">
        <f>SUM(E37:E74)</f>
        <v>117779.66</v>
      </c>
      <c r="F75" s="92">
        <f>SUM(F37:F74)</f>
        <v>117789.66</v>
      </c>
      <c r="H75" s="39"/>
    </row>
    <row r="81" ht="15">
      <c r="A81" s="1" t="s">
        <v>113</v>
      </c>
    </row>
    <row r="82" s="75" customFormat="1" ht="15">
      <c r="A82" s="75" t="s">
        <v>114</v>
      </c>
    </row>
    <row r="87" ht="15">
      <c r="A87" s="1" t="s">
        <v>118</v>
      </c>
    </row>
    <row r="88" s="75" customFormat="1" ht="15">
      <c r="A88" s="75" t="s">
        <v>117</v>
      </c>
    </row>
    <row r="93" ht="15">
      <c r="A93" s="1" t="s">
        <v>115</v>
      </c>
    </row>
    <row r="94" s="75" customFormat="1" ht="15">
      <c r="A94" s="75" t="s">
        <v>116</v>
      </c>
    </row>
  </sheetData>
  <mergeCells count="4">
    <mergeCell ref="A1:D1"/>
    <mergeCell ref="A2:D2"/>
    <mergeCell ref="A11:F11"/>
    <mergeCell ref="A34:F34"/>
  </mergeCells>
  <printOptions/>
  <pageMargins left="0.81" right="0.1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8">
      <selection activeCell="F15" sqref="F15"/>
    </sheetView>
  </sheetViews>
  <sheetFormatPr defaultColWidth="14.140625" defaultRowHeight="15"/>
  <cols>
    <col min="1" max="1" width="8.57421875" style="1" customWidth="1"/>
    <col min="2" max="2" width="40.140625" style="1" customWidth="1"/>
    <col min="3" max="3" width="11.57421875" style="1" customWidth="1"/>
    <col min="4" max="4" width="13.00390625" style="1" customWidth="1"/>
    <col min="5" max="5" width="11.7109375" style="1" customWidth="1"/>
    <col min="6" max="6" width="11.8515625" style="1" customWidth="1"/>
    <col min="7" max="16384" width="14.140625" style="1" customWidth="1"/>
  </cols>
  <sheetData>
    <row r="1" spans="1:4" ht="17.25">
      <c r="A1" s="85" t="s">
        <v>0</v>
      </c>
      <c r="B1" s="85"/>
      <c r="C1" s="85"/>
      <c r="D1" s="85"/>
    </row>
    <row r="2" spans="1:6" s="3" customFormat="1" ht="17.25">
      <c r="A2" s="86" t="s">
        <v>1</v>
      </c>
      <c r="B2" s="85"/>
      <c r="C2" s="85"/>
      <c r="D2" s="85"/>
      <c r="E2" s="2"/>
      <c r="F2" s="2"/>
    </row>
    <row r="3" spans="1:8" ht="15">
      <c r="A3" s="4"/>
      <c r="B3" s="4"/>
      <c r="C3" s="4"/>
      <c r="D3" s="4"/>
      <c r="E3" s="5"/>
      <c r="F3" s="5"/>
      <c r="G3" s="6"/>
      <c r="H3" s="6"/>
    </row>
    <row r="4" spans="1:8" ht="15.75">
      <c r="A4" s="7" t="s">
        <v>2</v>
      </c>
      <c r="B4" s="8" t="s">
        <v>3</v>
      </c>
      <c r="C4" s="9"/>
      <c r="D4" s="10">
        <v>50477</v>
      </c>
      <c r="E4" s="11"/>
      <c r="F4" s="5"/>
      <c r="G4" s="6"/>
      <c r="H4" s="6"/>
    </row>
    <row r="5" spans="1:8" ht="15">
      <c r="A5" s="83" t="s">
        <v>94</v>
      </c>
      <c r="B5" s="82" t="s">
        <v>93</v>
      </c>
      <c r="C5" s="9"/>
      <c r="D5" s="10">
        <v>10</v>
      </c>
      <c r="E5" s="11"/>
      <c r="F5" s="5"/>
      <c r="G5" s="6"/>
      <c r="H5" s="6"/>
    </row>
    <row r="6" spans="1:8" ht="15.75">
      <c r="A6" s="7" t="s">
        <v>4</v>
      </c>
      <c r="B6" s="8" t="s">
        <v>3</v>
      </c>
      <c r="C6" s="9"/>
      <c r="D6" s="10">
        <v>117779.66</v>
      </c>
      <c r="E6" s="12"/>
      <c r="F6" s="13"/>
      <c r="G6" s="14"/>
      <c r="H6" s="6"/>
    </row>
    <row r="7" spans="1:8" ht="15">
      <c r="A7" s="77"/>
      <c r="B7" s="81"/>
      <c r="C7" s="76"/>
      <c r="D7" s="16"/>
      <c r="E7" s="12"/>
      <c r="F7" s="17"/>
      <c r="G7" s="6"/>
      <c r="H7" s="6"/>
    </row>
    <row r="8" spans="1:7" ht="12.75">
      <c r="A8" s="18"/>
      <c r="B8" s="15"/>
      <c r="D8" s="84">
        <f>SUM(D4:D7)</f>
        <v>168266.66</v>
      </c>
      <c r="E8" s="11"/>
      <c r="F8" s="19"/>
      <c r="G8" s="20"/>
    </row>
    <row r="9" spans="1:6" s="3" customFormat="1" ht="15">
      <c r="A9" s="11"/>
      <c r="B9" s="15"/>
      <c r="E9" s="11"/>
      <c r="F9" s="2"/>
    </row>
    <row r="10" spans="1:6" ht="15">
      <c r="A10" s="4"/>
      <c r="B10" s="4"/>
      <c r="C10" s="4"/>
      <c r="D10" s="4"/>
      <c r="E10" s="21"/>
      <c r="F10" s="21"/>
    </row>
    <row r="11" spans="1:6" ht="19.5">
      <c r="A11" s="87" t="s">
        <v>5</v>
      </c>
      <c r="B11" s="87"/>
      <c r="C11" s="87"/>
      <c r="D11" s="87"/>
      <c r="E11" s="87"/>
      <c r="F11" s="87"/>
    </row>
    <row r="12" spans="1:6" ht="15">
      <c r="A12" s="22"/>
      <c r="B12" s="22"/>
      <c r="C12" s="22"/>
      <c r="D12" s="22"/>
      <c r="E12" s="22"/>
      <c r="F12" s="22"/>
    </row>
    <row r="13" spans="1:6" ht="30.75">
      <c r="A13" s="23" t="s">
        <v>6</v>
      </c>
      <c r="B13" s="24" t="s">
        <v>7</v>
      </c>
      <c r="C13" s="23" t="s">
        <v>8</v>
      </c>
      <c r="D13" s="23" t="s">
        <v>9</v>
      </c>
      <c r="E13" s="90" t="s">
        <v>112</v>
      </c>
      <c r="F13" s="26"/>
    </row>
    <row r="14" spans="1:6" ht="13.5">
      <c r="A14" s="27" t="s">
        <v>10</v>
      </c>
      <c r="B14" s="28" t="s">
        <v>11</v>
      </c>
      <c r="C14" s="29"/>
      <c r="D14" s="30">
        <v>30708</v>
      </c>
      <c r="E14" s="31">
        <v>32827.08</v>
      </c>
      <c r="F14" s="30"/>
    </row>
    <row r="15" spans="1:6" ht="13.5">
      <c r="A15" s="27" t="s">
        <v>12</v>
      </c>
      <c r="B15" s="28" t="s">
        <v>13</v>
      </c>
      <c r="C15" s="29"/>
      <c r="D15" s="30">
        <v>2558</v>
      </c>
      <c r="E15" s="31">
        <v>2735.59</v>
      </c>
      <c r="F15" s="30"/>
    </row>
    <row r="16" spans="1:6" ht="13.5">
      <c r="A16" s="27" t="s">
        <v>14</v>
      </c>
      <c r="B16" s="28" t="s">
        <v>15</v>
      </c>
      <c r="C16" s="29"/>
      <c r="D16" s="30">
        <v>1752</v>
      </c>
      <c r="E16" s="31">
        <v>1908</v>
      </c>
      <c r="F16" s="30"/>
    </row>
    <row r="17" spans="1:6" ht="13.5">
      <c r="A17" s="27" t="s">
        <v>16</v>
      </c>
      <c r="B17" s="28" t="s">
        <v>17</v>
      </c>
      <c r="C17" s="29"/>
      <c r="D17" s="30">
        <v>3577.54</v>
      </c>
      <c r="E17" s="31">
        <v>3800</v>
      </c>
      <c r="F17" s="30"/>
    </row>
    <row r="18" spans="1:6" ht="13.5">
      <c r="A18" s="27" t="s">
        <v>18</v>
      </c>
      <c r="B18" s="28" t="s">
        <v>19</v>
      </c>
      <c r="C18" s="29"/>
      <c r="D18" s="30">
        <v>2557.29</v>
      </c>
      <c r="E18" s="31">
        <v>2735.59</v>
      </c>
      <c r="F18" s="30"/>
    </row>
    <row r="19" spans="1:6" ht="13.5">
      <c r="A19" s="27" t="s">
        <v>20</v>
      </c>
      <c r="B19" s="27" t="s">
        <v>21</v>
      </c>
      <c r="C19" s="29"/>
      <c r="D19" s="30">
        <v>300</v>
      </c>
      <c r="E19" s="31">
        <v>300</v>
      </c>
      <c r="F19" s="30"/>
    </row>
    <row r="20" spans="1:6" ht="13.5">
      <c r="A20" s="27" t="s">
        <v>22</v>
      </c>
      <c r="B20" s="28" t="s">
        <v>23</v>
      </c>
      <c r="C20" s="29"/>
      <c r="D20" s="30">
        <v>400</v>
      </c>
      <c r="E20" s="31">
        <v>400</v>
      </c>
      <c r="F20" s="30"/>
    </row>
    <row r="21" spans="1:6" ht="13.5">
      <c r="A21" s="27" t="s">
        <v>24</v>
      </c>
      <c r="B21" s="28" t="s">
        <v>25</v>
      </c>
      <c r="C21" s="29"/>
      <c r="D21" s="30">
        <v>700</v>
      </c>
      <c r="E21" s="31">
        <v>500</v>
      </c>
      <c r="F21" s="30"/>
    </row>
    <row r="22" spans="1:6" ht="13.5">
      <c r="A22" s="27" t="s">
        <v>26</v>
      </c>
      <c r="B22" s="28" t="s">
        <v>27</v>
      </c>
      <c r="C22" s="29"/>
      <c r="D22" s="30">
        <v>200</v>
      </c>
      <c r="E22" s="31">
        <v>50</v>
      </c>
      <c r="F22" s="30"/>
    </row>
    <row r="23" spans="1:6" ht="13.5">
      <c r="A23" s="27" t="s">
        <v>28</v>
      </c>
      <c r="B23" s="28" t="s">
        <v>29</v>
      </c>
      <c r="C23" s="29"/>
      <c r="D23" s="30">
        <v>500</v>
      </c>
      <c r="E23" s="31">
        <v>500</v>
      </c>
      <c r="F23" s="30"/>
    </row>
    <row r="24" spans="1:6" ht="13.5">
      <c r="A24" s="27" t="s">
        <v>30</v>
      </c>
      <c r="B24" s="28" t="s">
        <v>31</v>
      </c>
      <c r="C24" s="29"/>
      <c r="D24" s="30">
        <v>200</v>
      </c>
      <c r="E24" s="31">
        <v>100</v>
      </c>
      <c r="F24" s="30"/>
    </row>
    <row r="25" spans="1:6" ht="13.5">
      <c r="A25" s="27" t="s">
        <v>32</v>
      </c>
      <c r="B25" s="28" t="s">
        <v>33</v>
      </c>
      <c r="C25" s="29"/>
      <c r="D25" s="30">
        <v>250</v>
      </c>
      <c r="E25" s="31">
        <v>200</v>
      </c>
      <c r="F25" s="30"/>
    </row>
    <row r="26" spans="1:6" ht="13.5">
      <c r="A26" s="27" t="s">
        <v>34</v>
      </c>
      <c r="B26" s="28" t="s">
        <v>35</v>
      </c>
      <c r="C26" s="29"/>
      <c r="D26" s="30">
        <v>200</v>
      </c>
      <c r="E26" s="31">
        <v>250</v>
      </c>
      <c r="F26" s="30"/>
    </row>
    <row r="27" spans="1:6" s="38" customFormat="1" ht="13.5">
      <c r="A27" s="32" t="s">
        <v>36</v>
      </c>
      <c r="B27" s="33" t="s">
        <v>37</v>
      </c>
      <c r="C27" s="34"/>
      <c r="D27" s="35">
        <v>364.17</v>
      </c>
      <c r="E27" s="89">
        <v>100</v>
      </c>
      <c r="F27" s="37"/>
    </row>
    <row r="28" spans="1:7" ht="13.5">
      <c r="A28" s="27" t="s">
        <v>38</v>
      </c>
      <c r="B28" s="28" t="s">
        <v>39</v>
      </c>
      <c r="C28" s="29"/>
      <c r="D28" s="30">
        <v>250</v>
      </c>
      <c r="E28" s="31">
        <v>250</v>
      </c>
      <c r="F28" s="30"/>
      <c r="G28" s="39"/>
    </row>
    <row r="29" spans="1:6" ht="13.5">
      <c r="A29" s="27" t="s">
        <v>40</v>
      </c>
      <c r="B29" s="28" t="s">
        <v>41</v>
      </c>
      <c r="C29" s="29"/>
      <c r="D29" s="30">
        <v>200</v>
      </c>
      <c r="E29" s="31">
        <v>200</v>
      </c>
      <c r="F29" s="30"/>
    </row>
    <row r="30" spans="1:11" ht="13.5">
      <c r="A30" s="27" t="s">
        <v>42</v>
      </c>
      <c r="B30" s="28" t="s">
        <v>43</v>
      </c>
      <c r="C30" s="29"/>
      <c r="D30" s="30">
        <v>822.86</v>
      </c>
      <c r="E30" s="31">
        <v>822.86</v>
      </c>
      <c r="F30" s="30"/>
      <c r="K30" s="40"/>
    </row>
    <row r="31" spans="1:7" ht="13.5">
      <c r="A31" s="27" t="s">
        <v>44</v>
      </c>
      <c r="B31" s="28" t="s">
        <v>45</v>
      </c>
      <c r="C31" s="29"/>
      <c r="D31" s="30">
        <v>4937.14</v>
      </c>
      <c r="E31" s="31">
        <v>4937.14</v>
      </c>
      <c r="F31" s="30"/>
      <c r="G31" s="39"/>
    </row>
    <row r="32" spans="1:7" ht="15">
      <c r="A32" s="41"/>
      <c r="B32" s="42"/>
      <c r="C32" s="43">
        <f>SUM(C14:C31)</f>
        <v>0</v>
      </c>
      <c r="D32" s="44">
        <f>SUM(D14:D31)</f>
        <v>50477</v>
      </c>
      <c r="E32" s="45">
        <f>SUM(E14:E31)</f>
        <v>52616.259999999995</v>
      </c>
      <c r="F32" s="46">
        <f>D32-E32</f>
        <v>-2139.2599999999948</v>
      </c>
      <c r="G32" s="47"/>
    </row>
    <row r="33" spans="1:6" ht="15">
      <c r="A33" s="48"/>
      <c r="B33" s="49"/>
      <c r="C33" s="50"/>
      <c r="D33" s="51"/>
      <c r="E33" s="52"/>
      <c r="F33" s="53"/>
    </row>
    <row r="34" spans="1:6" ht="24.75">
      <c r="A34" s="88" t="s">
        <v>46</v>
      </c>
      <c r="B34" s="88"/>
      <c r="C34" s="88"/>
      <c r="D34" s="88"/>
      <c r="E34" s="88"/>
      <c r="F34" s="88"/>
    </row>
    <row r="35" spans="1:6" s="58" customFormat="1" ht="45">
      <c r="A35" s="54" t="s">
        <v>47</v>
      </c>
      <c r="B35" s="55" t="s">
        <v>48</v>
      </c>
      <c r="C35" s="56"/>
      <c r="D35" s="56" t="s">
        <v>49</v>
      </c>
      <c r="E35" s="57" t="s">
        <v>50</v>
      </c>
      <c r="F35" s="57" t="s">
        <v>51</v>
      </c>
    </row>
    <row r="36" spans="1:6" s="62" customFormat="1" ht="15">
      <c r="A36" s="59" t="s">
        <v>52</v>
      </c>
      <c r="B36" s="60" t="s">
        <v>53</v>
      </c>
      <c r="C36" s="61"/>
      <c r="D36" s="30">
        <v>1000</v>
      </c>
      <c r="E36" s="30"/>
      <c r="F36" s="30"/>
    </row>
    <row r="37" spans="1:6" s="62" customFormat="1" ht="15">
      <c r="A37" s="59" t="s">
        <v>54</v>
      </c>
      <c r="B37" s="63" t="s">
        <v>55</v>
      </c>
      <c r="C37" s="64"/>
      <c r="D37" s="65"/>
      <c r="E37" s="65">
        <f>D36</f>
        <v>1000</v>
      </c>
      <c r="F37" s="30"/>
    </row>
    <row r="38" spans="1:6" s="62" customFormat="1" ht="15">
      <c r="A38" s="59"/>
      <c r="B38" s="63"/>
      <c r="C38" s="64"/>
      <c r="D38" s="65"/>
      <c r="E38" s="65"/>
      <c r="F38" s="30">
        <v>1000</v>
      </c>
    </row>
    <row r="39" spans="1:6" s="62" customFormat="1" ht="15">
      <c r="A39" s="80" t="s">
        <v>92</v>
      </c>
      <c r="B39" s="79" t="s">
        <v>91</v>
      </c>
      <c r="C39" s="79"/>
      <c r="D39" s="78">
        <v>10</v>
      </c>
      <c r="E39" s="65"/>
      <c r="F39" s="30"/>
    </row>
    <row r="40" spans="1:6" s="62" customFormat="1" ht="15">
      <c r="A40" s="80"/>
      <c r="B40" s="66"/>
      <c r="C40" s="64"/>
      <c r="D40" s="65"/>
      <c r="E40" s="65"/>
      <c r="F40" s="30"/>
    </row>
    <row r="41" spans="1:6" s="62" customFormat="1" ht="15">
      <c r="A41" s="59"/>
      <c r="B41" s="63"/>
      <c r="C41" s="64"/>
      <c r="D41" s="65"/>
      <c r="E41" s="65"/>
      <c r="F41" s="30">
        <v>10</v>
      </c>
    </row>
    <row r="42" spans="1:6" s="62" customFormat="1" ht="15">
      <c r="A42" s="59" t="s">
        <v>56</v>
      </c>
      <c r="B42" s="63" t="s">
        <v>57</v>
      </c>
      <c r="C42" s="64"/>
      <c r="D42" s="65">
        <v>8000</v>
      </c>
      <c r="E42" s="65"/>
      <c r="F42" s="30"/>
    </row>
    <row r="43" spans="1:6" s="62" customFormat="1" ht="24">
      <c r="A43" s="59" t="s">
        <v>58</v>
      </c>
      <c r="B43" s="66" t="s">
        <v>59</v>
      </c>
      <c r="C43" s="64"/>
      <c r="D43" s="65"/>
      <c r="E43" s="65">
        <v>2000</v>
      </c>
      <c r="F43" s="30"/>
    </row>
    <row r="44" spans="1:6" s="62" customFormat="1" ht="36">
      <c r="A44" s="59" t="s">
        <v>102</v>
      </c>
      <c r="B44" s="66" t="s">
        <v>101</v>
      </c>
      <c r="C44" s="64"/>
      <c r="D44" s="65"/>
      <c r="E44" s="65">
        <v>6000</v>
      </c>
      <c r="F44" s="30"/>
    </row>
    <row r="45" spans="1:6" s="62" customFormat="1" ht="15">
      <c r="A45" s="59"/>
      <c r="B45" s="63"/>
      <c r="C45" s="64"/>
      <c r="D45" s="65"/>
      <c r="E45" s="65"/>
      <c r="F45" s="67">
        <f>E43+E44</f>
        <v>8000</v>
      </c>
    </row>
    <row r="46" spans="1:6" s="62" customFormat="1" ht="15">
      <c r="A46" s="59">
        <v>760304</v>
      </c>
      <c r="B46" s="63" t="s">
        <v>106</v>
      </c>
      <c r="C46" s="64"/>
      <c r="D46" s="65">
        <v>4000</v>
      </c>
      <c r="E46" s="65"/>
      <c r="F46" s="67"/>
    </row>
    <row r="47" spans="1:6" s="62" customFormat="1" ht="15">
      <c r="A47" s="59">
        <v>760304</v>
      </c>
      <c r="B47" s="63" t="s">
        <v>107</v>
      </c>
      <c r="C47" s="64"/>
      <c r="D47" s="65"/>
      <c r="E47" s="65">
        <v>4000</v>
      </c>
      <c r="F47" s="67"/>
    </row>
    <row r="48" spans="1:6" s="62" customFormat="1" ht="15">
      <c r="A48" s="59"/>
      <c r="B48" s="63"/>
      <c r="C48" s="64"/>
      <c r="D48" s="65"/>
      <c r="E48" s="65"/>
      <c r="F48" s="67">
        <v>4000</v>
      </c>
    </row>
    <row r="49" spans="1:8" s="62" customFormat="1" ht="15">
      <c r="A49" s="68" t="s">
        <v>60</v>
      </c>
      <c r="B49" s="66" t="s">
        <v>61</v>
      </c>
      <c r="C49" s="65"/>
      <c r="D49" s="65">
        <v>20000</v>
      </c>
      <c r="E49" s="65"/>
      <c r="F49" s="69"/>
      <c r="H49" s="70"/>
    </row>
    <row r="50" spans="1:8" s="62" customFormat="1" ht="15">
      <c r="A50" s="68" t="s">
        <v>62</v>
      </c>
      <c r="B50" s="63" t="s">
        <v>63</v>
      </c>
      <c r="C50" s="65"/>
      <c r="D50" s="65"/>
      <c r="E50" s="65">
        <v>5000</v>
      </c>
      <c r="F50" s="69"/>
      <c r="H50" s="70"/>
    </row>
    <row r="51" spans="1:8" s="62" customFormat="1" ht="24">
      <c r="A51" s="68" t="s">
        <v>64</v>
      </c>
      <c r="B51" s="66" t="s">
        <v>100</v>
      </c>
      <c r="C51" s="65"/>
      <c r="D51" s="65"/>
      <c r="E51" s="65">
        <v>5000</v>
      </c>
      <c r="F51" s="69"/>
      <c r="H51" s="70"/>
    </row>
    <row r="52" spans="1:8" s="62" customFormat="1" ht="15">
      <c r="A52" s="68" t="s">
        <v>65</v>
      </c>
      <c r="B52" s="63" t="s">
        <v>66</v>
      </c>
      <c r="C52" s="65"/>
      <c r="D52" s="65"/>
      <c r="E52" s="65">
        <v>6000</v>
      </c>
      <c r="F52" s="69"/>
      <c r="H52" s="70"/>
    </row>
    <row r="53" spans="1:8" s="62" customFormat="1" ht="15">
      <c r="A53" s="68" t="s">
        <v>67</v>
      </c>
      <c r="B53" s="63" t="s">
        <v>68</v>
      </c>
      <c r="C53" s="65"/>
      <c r="D53" s="65"/>
      <c r="E53" s="65">
        <v>4000</v>
      </c>
      <c r="F53" s="69"/>
      <c r="H53" s="70"/>
    </row>
    <row r="54" spans="1:8" s="62" customFormat="1" ht="15">
      <c r="A54" s="68"/>
      <c r="B54" s="63"/>
      <c r="C54" s="64"/>
      <c r="D54" s="65"/>
      <c r="E54" s="65"/>
      <c r="F54" s="67">
        <f>E50+E51+E52+E53</f>
        <v>20000</v>
      </c>
      <c r="H54" s="70"/>
    </row>
    <row r="55" spans="1:8" ht="15">
      <c r="A55" s="68" t="s">
        <v>69</v>
      </c>
      <c r="B55" s="66" t="s">
        <v>70</v>
      </c>
      <c r="C55" s="65"/>
      <c r="D55" s="65">
        <v>16825.66</v>
      </c>
      <c r="E55" s="65"/>
      <c r="F55" s="69"/>
      <c r="H55" s="3"/>
    </row>
    <row r="56" spans="1:8" ht="15">
      <c r="A56" s="68" t="s">
        <v>71</v>
      </c>
      <c r="B56" s="63" t="s">
        <v>72</v>
      </c>
      <c r="C56" s="65"/>
      <c r="D56" s="65"/>
      <c r="E56" s="65">
        <v>16825.66</v>
      </c>
      <c r="F56" s="69"/>
      <c r="H56" s="3"/>
    </row>
    <row r="57" spans="1:8" ht="15">
      <c r="A57" s="68" t="s">
        <v>73</v>
      </c>
      <c r="B57" s="63"/>
      <c r="C57" s="65"/>
      <c r="D57" s="65"/>
      <c r="E57" s="65"/>
      <c r="F57" s="69"/>
      <c r="H57" s="3"/>
    </row>
    <row r="58" spans="1:8" ht="15">
      <c r="A58" s="68" t="s">
        <v>74</v>
      </c>
      <c r="B58" s="63"/>
      <c r="C58" s="65"/>
      <c r="D58" s="65"/>
      <c r="E58" s="65"/>
      <c r="F58" s="69"/>
      <c r="H58" s="3"/>
    </row>
    <row r="59" spans="1:8" ht="15">
      <c r="A59" s="68" t="s">
        <v>95</v>
      </c>
      <c r="B59" s="63"/>
      <c r="C59" s="65"/>
      <c r="D59" s="65"/>
      <c r="E59" s="65"/>
      <c r="F59" s="69"/>
      <c r="H59" s="3"/>
    </row>
    <row r="60" spans="1:8" ht="15">
      <c r="A60" s="68" t="s">
        <v>96</v>
      </c>
      <c r="B60" s="63"/>
      <c r="C60" s="65"/>
      <c r="D60" s="65"/>
      <c r="E60" s="65"/>
      <c r="F60" s="69"/>
      <c r="H60" s="3"/>
    </row>
    <row r="61" spans="1:8" ht="15">
      <c r="A61" s="68"/>
      <c r="B61" s="63"/>
      <c r="C61" s="65"/>
      <c r="D61" s="65"/>
      <c r="E61" s="65"/>
      <c r="F61" s="67">
        <f>SUM(E55:E58)</f>
        <v>16825.66</v>
      </c>
      <c r="H61" s="3"/>
    </row>
    <row r="62" spans="1:8" ht="15">
      <c r="A62" s="68" t="s">
        <v>75</v>
      </c>
      <c r="B62" s="71" t="s">
        <v>76</v>
      </c>
      <c r="C62" s="65"/>
      <c r="D62" s="65">
        <v>63454</v>
      </c>
      <c r="E62" s="65"/>
      <c r="F62" s="69"/>
      <c r="H62" s="3"/>
    </row>
    <row r="63" spans="1:8" ht="15">
      <c r="A63" s="68" t="s">
        <v>77</v>
      </c>
      <c r="B63" s="71" t="s">
        <v>78</v>
      </c>
      <c r="C63" s="65"/>
      <c r="D63" s="65"/>
      <c r="E63" s="65">
        <v>13500</v>
      </c>
      <c r="F63" s="69"/>
      <c r="H63" s="3"/>
    </row>
    <row r="64" spans="1:8" ht="15">
      <c r="A64" s="68" t="s">
        <v>79</v>
      </c>
      <c r="B64" s="71" t="s">
        <v>80</v>
      </c>
      <c r="C64" s="65"/>
      <c r="D64" s="65"/>
      <c r="E64" s="65">
        <v>13500</v>
      </c>
      <c r="F64" s="69"/>
      <c r="H64" s="3"/>
    </row>
    <row r="65" spans="1:8" ht="15">
      <c r="A65" s="68" t="s">
        <v>81</v>
      </c>
      <c r="B65" s="71" t="s">
        <v>97</v>
      </c>
      <c r="C65" s="65"/>
      <c r="D65" s="65"/>
      <c r="E65" s="65">
        <v>13500</v>
      </c>
      <c r="F65" s="69"/>
      <c r="H65" s="3"/>
    </row>
    <row r="66" spans="1:8" ht="15">
      <c r="A66" s="68" t="s">
        <v>82</v>
      </c>
      <c r="B66" s="63" t="s">
        <v>83</v>
      </c>
      <c r="C66" s="65"/>
      <c r="D66" s="65"/>
      <c r="E66" s="65">
        <v>7954</v>
      </c>
      <c r="F66" s="69"/>
      <c r="G66" s="72"/>
      <c r="H66" s="3"/>
    </row>
    <row r="67" spans="1:8" ht="15">
      <c r="A67" s="68" t="s">
        <v>84</v>
      </c>
      <c r="B67" s="63" t="s">
        <v>85</v>
      </c>
      <c r="C67" s="65"/>
      <c r="D67" s="65"/>
      <c r="E67" s="65">
        <v>15000</v>
      </c>
      <c r="F67" s="69"/>
      <c r="G67" s="72"/>
      <c r="H67" s="3"/>
    </row>
    <row r="68" spans="1:8" ht="15">
      <c r="A68" s="68"/>
      <c r="B68" s="63"/>
      <c r="C68" s="65"/>
      <c r="D68" s="65"/>
      <c r="E68" s="65"/>
      <c r="F68" s="69">
        <f>E63+E64+E65+E66+E67</f>
        <v>63454</v>
      </c>
      <c r="G68" s="72"/>
      <c r="H68" s="3"/>
    </row>
    <row r="69" spans="1:8" ht="15">
      <c r="A69" s="68" t="s">
        <v>86</v>
      </c>
      <c r="B69" s="63" t="s">
        <v>98</v>
      </c>
      <c r="C69" s="65"/>
      <c r="D69" s="65">
        <v>4500</v>
      </c>
      <c r="E69" s="65"/>
      <c r="F69" s="69"/>
      <c r="G69" s="72"/>
      <c r="H69" s="3"/>
    </row>
    <row r="70" spans="1:8" ht="15">
      <c r="A70" s="68" t="s">
        <v>87</v>
      </c>
      <c r="B70" s="63" t="s">
        <v>88</v>
      </c>
      <c r="C70" s="65"/>
      <c r="D70" s="65"/>
      <c r="E70" s="65">
        <v>1200</v>
      </c>
      <c r="F70" s="69"/>
      <c r="G70" s="72"/>
      <c r="H70" s="3"/>
    </row>
    <row r="71" spans="1:8" ht="15">
      <c r="A71" s="68" t="s">
        <v>103</v>
      </c>
      <c r="B71" s="63" t="s">
        <v>99</v>
      </c>
      <c r="C71" s="65"/>
      <c r="D71" s="65"/>
      <c r="E71" s="65">
        <v>1500</v>
      </c>
      <c r="F71" s="69"/>
      <c r="G71" s="72"/>
      <c r="H71" s="3"/>
    </row>
    <row r="72" spans="1:8" ht="15">
      <c r="A72" s="68" t="s">
        <v>104</v>
      </c>
      <c r="B72" s="63" t="s">
        <v>89</v>
      </c>
      <c r="C72" s="65"/>
      <c r="D72" s="65"/>
      <c r="E72" s="65">
        <v>800</v>
      </c>
      <c r="F72" s="69"/>
      <c r="G72" s="72"/>
      <c r="H72" s="3"/>
    </row>
    <row r="73" spans="1:8" ht="15">
      <c r="A73" s="68" t="s">
        <v>105</v>
      </c>
      <c r="B73" s="63" t="s">
        <v>90</v>
      </c>
      <c r="C73" s="65"/>
      <c r="D73" s="65"/>
      <c r="E73" s="65">
        <v>1000</v>
      </c>
      <c r="F73" s="69"/>
      <c r="G73" s="72"/>
      <c r="H73" s="3"/>
    </row>
    <row r="74" spans="1:8" ht="15">
      <c r="A74" s="68"/>
      <c r="B74" s="63"/>
      <c r="C74" s="65"/>
      <c r="D74" s="65"/>
      <c r="E74" s="65"/>
      <c r="F74" s="69">
        <f>E70+E71+E72+E73</f>
        <v>4500</v>
      </c>
      <c r="G74" s="72"/>
      <c r="H74" s="3"/>
    </row>
    <row r="75" spans="1:8" ht="15">
      <c r="A75" s="73"/>
      <c r="B75" s="73"/>
      <c r="C75" s="74">
        <f>E7</f>
        <v>0</v>
      </c>
      <c r="D75" s="74">
        <f>SUM(D36:D74)</f>
        <v>117789.66</v>
      </c>
      <c r="E75" s="74">
        <f>SUM(E37:E74)</f>
        <v>117779.66</v>
      </c>
      <c r="F75" s="74">
        <f>SUM(F37:F74)</f>
        <v>117789.66</v>
      </c>
      <c r="H75" s="39"/>
    </row>
    <row r="81" s="75" customFormat="1" ht="15"/>
    <row r="87" s="75" customFormat="1" ht="15"/>
    <row r="93" s="75" customFormat="1" ht="15"/>
  </sheetData>
  <mergeCells count="4">
    <mergeCell ref="A1:D1"/>
    <mergeCell ref="A2:D2"/>
    <mergeCell ref="A11:F11"/>
    <mergeCell ref="A34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Parroquial</dc:creator>
  <cp:keywords/>
  <dc:description/>
  <cp:lastModifiedBy>Junta Parroquial</cp:lastModifiedBy>
  <cp:lastPrinted>2013-01-12T19:19:03Z</cp:lastPrinted>
  <dcterms:created xsi:type="dcterms:W3CDTF">2013-01-10T21:18:14Z</dcterms:created>
  <dcterms:modified xsi:type="dcterms:W3CDTF">2013-01-12T19:20:43Z</dcterms:modified>
  <cp:category/>
  <cp:version/>
  <cp:contentType/>
  <cp:contentStatus/>
</cp:coreProperties>
</file>